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UC KINH TE\PHONG CHONG THIEN TAI\PCTT 2025\HO SO HO TRO BAO SO 5\NIEM YET HO TRO BAO LUT NAM 2025 NN\"/>
    </mc:Choice>
  </mc:AlternateContent>
  <xr:revisionPtr revIDLastSave="0" documentId="13_ncr:1_{F7EDB1C7-1CE8-4CCD-9BBD-90B321CECF6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 DS Hầu Đền" sheetId="1" r:id="rId1"/>
    <sheet name="Tổng hợp" sheetId="8" r:id="rId2"/>
    <sheet name="Phúc Sơn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6" l="1"/>
  <c r="I8" i="6"/>
  <c r="K6" i="6"/>
  <c r="K7" i="6"/>
  <c r="K5" i="6"/>
  <c r="K5" i="1" l="1"/>
  <c r="E7" i="8" l="1"/>
  <c r="E8" i="8"/>
  <c r="E12" i="8"/>
</calcChain>
</file>

<file path=xl/sharedStrings.xml><?xml version="1.0" encoding="utf-8"?>
<sst xmlns="http://schemas.openxmlformats.org/spreadsheetml/2006/main" count="62" uniqueCount="38">
  <si>
    <t>CỘNG HÒA XÃ HỘI CHỦ NGHĨA VIỆT NAM
Độc lập - Tự do - Hạnh phúc</t>
  </si>
  <si>
    <t>Họ và Tên</t>
  </si>
  <si>
    <t>Tổng cộng</t>
  </si>
  <si>
    <t>STT</t>
  </si>
  <si>
    <t xml:space="preserve">Thiệt hại trên 70% </t>
  </si>
  <si>
    <t>Giai đoạn cây con ( Gieo trồng đến 1/3 thời gian sinh trưởng</t>
  </si>
  <si>
    <t>Giai đoạn cây đang phát triển ( Trên 1/3 đến 2/3 thời gian sinh trưởng)</t>
  </si>
  <si>
    <t>Giai đoạn cận thu hoạch ( Trên 2/3 thời gian sinh trưởng)</t>
  </si>
  <si>
    <t>Nguyễn Khắc Kỳ</t>
  </si>
  <si>
    <t>Nguyễn Khắc Trường</t>
  </si>
  <si>
    <t>Lê Xuân Sắc</t>
  </si>
  <si>
    <t>Nguyễn Ngọc Dũng</t>
  </si>
  <si>
    <t>Nguyễn Xuân Kỳ</t>
  </si>
  <si>
    <t xml:space="preserve">UỶ BAN NHÂN DÂN
PHƯỜNG BẮC HỒNG LĨNH
</t>
  </si>
  <si>
    <t>Đơn vị</t>
  </si>
  <si>
    <t>La Giang</t>
  </si>
  <si>
    <t>Hầu Đền</t>
  </si>
  <si>
    <t>Tổng Cộng</t>
  </si>
  <si>
    <t xml:space="preserve">UỶ BAN NHÂN DÂN
 PHƯỜNG BẮC HỒNG LĨNH
</t>
  </si>
  <si>
    <t xml:space="preserve"> DANH SÁCH
 CÁC HỘ BỊ THIỆT HẠI VỀ CÂY HÀNG NĂM  DO THIÊN TAI NĂM 2025</t>
  </si>
  <si>
    <t>TT</t>
  </si>
  <si>
    <t>Họ tên hộ</t>
  </si>
  <si>
    <t>Cây trồng lâu năm thiệt hại trên 70% diện tích</t>
  </si>
  <si>
    <t>Cây trồng lâu năm thiệt hại từ 30 – 70% diện tích</t>
  </si>
  <si>
    <t xml:space="preserve"> (Đồng)</t>
  </si>
  <si>
    <t>Vườn cây ở thời kỳ kiến thiến cơ bản</t>
  </si>
  <si>
    <t>Vườn cây ở thời kỳ kinh doanh thiệt hại đến năng suất thu hoạch nhưng cây không chết</t>
  </si>
  <si>
    <t>Vườn cây ở thời kỳ kinh doanh thiệt hại làm chết cây hoặc đánh giá là cây không còn khả năng phục hồi trở lại trạng thái bình thường; vườn cây đầu dòng ở giai đoạn được khai thác vật liệu nhân giống</t>
  </si>
  <si>
    <t>Cây giống trong giai đoạn vườn ươm được nhân giống từ nguồn vật liệu khai thác từ cây đầu dòng; vườn cây đầu dòng</t>
  </si>
  <si>
    <t>Vườn cây ở thời kỳ kinh doạn thiệt hại đến năng suất thu hoạch nhưng cây không chết</t>
  </si>
  <si>
    <t>Hoàng Thị Thinh</t>
  </si>
  <si>
    <t>9.000.000</t>
  </si>
  <si>
    <t>Thành tiền 
( Đồng)</t>
  </si>
  <si>
    <t>Nguyễn Văn Thắng</t>
  </si>
  <si>
    <t>Lê Dương</t>
  </si>
  <si>
    <t>Kiều Đình Liêm</t>
  </si>
  <si>
    <t xml:space="preserve"> DANH SÁCH
NIÊM YẾT CÁC HỘ BỊ THIỆT HẠI VỀ CÂY LÂU NĂM  DO THIÊN TAI NĂM 2025 TDP HẦU ĐỀN
</t>
  </si>
  <si>
    <t xml:space="preserve"> DANH SÁCH
NIÊM YẾT CÁC HỘ BỊ THIỆT HẠI VỀ CÂY LÂU NĂM  DO THIÊN TAI NĂM 2025 TDP PHÚC SƠN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</si>
</sst>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13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65" fontId="10" fillId="0" borderId="2" xfId="1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/>
    <xf numFmtId="0" fontId="12" fillId="0" borderId="0" xfId="0" applyFont="1"/>
    <xf numFmtId="165" fontId="11" fillId="0" borderId="2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771525</xdr:colOff>
      <xdr:row>0</xdr:row>
      <xdr:rowOff>657225</xdr:rowOff>
    </xdr:from>
    <xdr:to>
      <xdr:col>8</xdr:col>
      <xdr:colOff>476250</xdr:colOff>
      <xdr:row>0</xdr:row>
      <xdr:rowOff>666750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648200" y="657225"/>
          <a:ext cx="22193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590550</xdr:colOff>
      <xdr:row>0</xdr:row>
      <xdr:rowOff>533400</xdr:rowOff>
    </xdr:from>
    <xdr:to>
      <xdr:col>2</xdr:col>
      <xdr:colOff>695325</xdr:colOff>
      <xdr:row>0</xdr:row>
      <xdr:rowOff>533400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914400" y="533400"/>
          <a:ext cx="1143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1019175</xdr:colOff>
      <xdr:row>3</xdr:row>
      <xdr:rowOff>9525</xdr:rowOff>
    </xdr:from>
    <xdr:to>
      <xdr:col>4</xdr:col>
      <xdr:colOff>752475</xdr:colOff>
      <xdr:row>3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2857500" y="1428750"/>
          <a:ext cx="2724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638175</xdr:colOff>
      <xdr:row>0</xdr:row>
      <xdr:rowOff>485775</xdr:rowOff>
    </xdr:from>
    <xdr:to>
      <xdr:col>1</xdr:col>
      <xdr:colOff>1466850</xdr:colOff>
      <xdr:row>0</xdr:row>
      <xdr:rowOff>485775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962025" y="485775"/>
          <a:ext cx="828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0</xdr:row>
      <xdr:rowOff>542925</xdr:rowOff>
    </xdr:from>
    <xdr:to>
      <xdr:col>5</xdr:col>
      <xdr:colOff>552450</xdr:colOff>
      <xdr:row>0</xdr:row>
      <xdr:rowOff>552450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4924425" y="542925"/>
          <a:ext cx="19526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0</xdr:row>
      <xdr:rowOff>657225</xdr:rowOff>
    </xdr:from>
    <xdr:to>
      <xdr:col>8</xdr:col>
      <xdr:colOff>628650</xdr:colOff>
      <xdr:row>0</xdr:row>
      <xdr:rowOff>666750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933950" y="657225"/>
          <a:ext cx="22193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0</xdr:row>
      <xdr:rowOff>523875</xdr:rowOff>
    </xdr:from>
    <xdr:to>
      <xdr:col>2</xdr:col>
      <xdr:colOff>381000</xdr:colOff>
      <xdr:row>0</xdr:row>
      <xdr:rowOff>533400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E9408C7-DB12-7ABC-8094-92AB6591159E}"/>
            </a:ext>
          </a:extLst>
        </xdr:cNvPr>
        <xdr:cNvCxnSpPr/>
      </xdr:nvCxnSpPr>
      <xdr:spPr>
        <a:xfrm flipV="1">
          <a:off x="1228725" y="523875"/>
          <a:ext cx="9620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workbookViewId="0">
      <selection activeCell="R4" sqref="R4"/>
    </sheetView>
  </sheetViews>
  <sheetFormatPr defaultRowHeight="15" x14ac:dyDescent="0.25"/>
  <cols>
    <col min="1" max="1" width="4.85546875" customWidth="1"/>
    <col min="2" max="2" width="15.5703125" customWidth="1"/>
    <col min="3" max="8" width="12.5703125" customWidth="1"/>
    <col min="9" max="9" width="11.7109375" customWidth="1"/>
    <col min="11" max="11" width="16.140625" customWidth="1"/>
  </cols>
  <sheetData>
    <row r="1" spans="1:11" ht="66" customHeight="1" x14ac:dyDescent="0.25">
      <c r="A1" s="18" t="s">
        <v>18</v>
      </c>
      <c r="B1" s="18"/>
      <c r="C1" s="18"/>
      <c r="D1" s="18"/>
      <c r="E1" s="18" t="s">
        <v>0</v>
      </c>
      <c r="F1" s="18"/>
      <c r="G1" s="18"/>
      <c r="H1" s="18"/>
      <c r="I1" s="18"/>
      <c r="J1" s="18"/>
      <c r="K1" s="18"/>
    </row>
    <row r="2" spans="1:11" ht="65.25" customHeight="1" x14ac:dyDescent="0.25">
      <c r="A2" s="17" t="s">
        <v>36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30" customHeight="1" x14ac:dyDescent="0.25">
      <c r="A3" s="19" t="s">
        <v>20</v>
      </c>
      <c r="B3" s="19" t="s">
        <v>21</v>
      </c>
      <c r="C3" s="16" t="s">
        <v>22</v>
      </c>
      <c r="D3" s="16"/>
      <c r="E3" s="16"/>
      <c r="F3" s="16"/>
      <c r="G3" s="16" t="s">
        <v>23</v>
      </c>
      <c r="H3" s="16"/>
      <c r="I3" s="16"/>
      <c r="J3" s="16"/>
      <c r="K3" s="15" t="s">
        <v>32</v>
      </c>
    </row>
    <row r="4" spans="1:11" ht="241.5" customHeight="1" x14ac:dyDescent="0.25">
      <c r="A4" s="19"/>
      <c r="B4" s="19"/>
      <c r="C4" s="15" t="s">
        <v>25</v>
      </c>
      <c r="D4" s="15" t="s">
        <v>26</v>
      </c>
      <c r="E4" s="15" t="s">
        <v>27</v>
      </c>
      <c r="F4" s="15" t="s">
        <v>28</v>
      </c>
      <c r="G4" s="15" t="s">
        <v>25</v>
      </c>
      <c r="H4" s="15" t="s">
        <v>29</v>
      </c>
      <c r="I4" s="15" t="s">
        <v>27</v>
      </c>
      <c r="J4" s="15" t="s">
        <v>28</v>
      </c>
      <c r="K4" s="15" t="s">
        <v>24</v>
      </c>
    </row>
    <row r="5" spans="1:11" ht="27.75" customHeight="1" x14ac:dyDescent="0.25">
      <c r="A5" s="30">
        <v>1</v>
      </c>
      <c r="B5" s="31" t="s">
        <v>30</v>
      </c>
      <c r="C5" s="30"/>
      <c r="D5" s="30"/>
      <c r="E5" s="30"/>
      <c r="F5" s="30"/>
      <c r="G5" s="30"/>
      <c r="H5" s="30">
        <v>0.9</v>
      </c>
      <c r="I5" s="30"/>
      <c r="J5" s="30"/>
      <c r="K5" s="32">
        <f>H5*10000000</f>
        <v>9000000</v>
      </c>
    </row>
    <row r="6" spans="1:11" ht="27.75" customHeight="1" x14ac:dyDescent="0.25">
      <c r="A6" s="30"/>
      <c r="B6" s="31"/>
      <c r="C6" s="30"/>
      <c r="D6" s="30"/>
      <c r="E6" s="30"/>
      <c r="F6" s="30"/>
      <c r="G6" s="30"/>
      <c r="H6" s="30"/>
      <c r="I6" s="30"/>
      <c r="J6" s="30"/>
      <c r="K6" s="33"/>
    </row>
    <row r="7" spans="1:11" ht="27.75" customHeight="1" x14ac:dyDescent="0.25">
      <c r="A7" s="34" t="s">
        <v>2</v>
      </c>
      <c r="B7" s="34"/>
      <c r="C7" s="30"/>
      <c r="D7" s="30"/>
      <c r="E7" s="30"/>
      <c r="F7" s="30"/>
      <c r="G7" s="30"/>
      <c r="H7" s="33">
        <v>0.9</v>
      </c>
      <c r="I7" s="33"/>
      <c r="J7" s="30"/>
      <c r="K7" s="33" t="s">
        <v>31</v>
      </c>
    </row>
    <row r="8" spans="1:11" ht="18.75" x14ac:dyDescent="0.3">
      <c r="A8" s="35"/>
      <c r="B8" s="35"/>
      <c r="C8" s="35"/>
      <c r="D8" s="35"/>
      <c r="E8" s="35"/>
      <c r="F8" s="36"/>
      <c r="G8" s="36"/>
      <c r="H8" s="36"/>
      <c r="I8" s="36"/>
      <c r="J8" s="36"/>
      <c r="K8" s="36"/>
    </row>
    <row r="9" spans="1:11" x14ac:dyDescent="0.25">
      <c r="A9" s="5"/>
      <c r="B9" s="5"/>
      <c r="C9" s="5"/>
      <c r="D9" s="5"/>
      <c r="E9" s="5"/>
    </row>
  </sheetData>
  <mergeCells count="8">
    <mergeCell ref="G3:J3"/>
    <mergeCell ref="A7:B7"/>
    <mergeCell ref="A2:K2"/>
    <mergeCell ref="E1:K1"/>
    <mergeCell ref="A1:D1"/>
    <mergeCell ref="A3:A4"/>
    <mergeCell ref="B3:B4"/>
    <mergeCell ref="C3:F3"/>
  </mergeCells>
  <pageMargins left="0.6" right="0.34" top="0.41" bottom="0.28999999999999998" header="0.3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workbookViewId="0">
      <selection activeCell="A3" sqref="A3:F3"/>
    </sheetView>
  </sheetViews>
  <sheetFormatPr defaultRowHeight="15" x14ac:dyDescent="0.25"/>
  <cols>
    <col min="1" max="1" width="4.85546875" customWidth="1"/>
    <col min="2" max="2" width="25.28515625" customWidth="1"/>
    <col min="3" max="5" width="22.42578125" customWidth="1"/>
    <col min="6" max="6" width="32.140625" customWidth="1"/>
    <col min="8" max="8" width="13.28515625" customWidth="1"/>
    <col min="9" max="9" width="22.7109375" customWidth="1"/>
  </cols>
  <sheetData>
    <row r="1" spans="1:12" ht="54.75" customHeight="1" x14ac:dyDescent="0.25">
      <c r="A1" s="17" t="s">
        <v>13</v>
      </c>
      <c r="B1" s="17"/>
      <c r="C1" s="17"/>
      <c r="D1" s="24" t="s">
        <v>0</v>
      </c>
      <c r="E1" s="24"/>
      <c r="F1" s="24"/>
      <c r="G1" s="11"/>
      <c r="H1" s="11"/>
      <c r="I1" s="1"/>
      <c r="J1" s="1"/>
      <c r="K1" s="1"/>
      <c r="L1" s="1"/>
    </row>
    <row r="2" spans="1:12" ht="16.5" x14ac:dyDescent="0.25">
      <c r="A2" s="4"/>
      <c r="B2" s="4"/>
      <c r="C2" s="4"/>
      <c r="D2" s="4"/>
      <c r="E2" s="4"/>
      <c r="F2" s="4"/>
    </row>
    <row r="3" spans="1:12" ht="40.5" customHeight="1" x14ac:dyDescent="0.25">
      <c r="A3" s="17" t="s">
        <v>19</v>
      </c>
      <c r="B3" s="17"/>
      <c r="C3" s="17"/>
      <c r="D3" s="17"/>
      <c r="E3" s="17"/>
      <c r="F3" s="17"/>
      <c r="G3" s="1"/>
      <c r="H3" s="1"/>
      <c r="I3" s="2"/>
      <c r="J3" s="2"/>
      <c r="K3" s="2"/>
      <c r="L3" s="2"/>
    </row>
    <row r="4" spans="1:12" ht="22.5" customHeight="1" x14ac:dyDescent="0.25">
      <c r="A4" s="4"/>
      <c r="B4" s="4"/>
      <c r="C4" s="4"/>
      <c r="D4" s="4"/>
      <c r="E4" s="4"/>
      <c r="F4" s="4"/>
      <c r="G4" s="2"/>
      <c r="H4" s="2"/>
      <c r="I4" s="2"/>
      <c r="J4" s="2"/>
      <c r="K4" s="2"/>
      <c r="L4" s="2"/>
    </row>
    <row r="5" spans="1:12" ht="22.5" customHeight="1" x14ac:dyDescent="0.25">
      <c r="A5" s="25" t="s">
        <v>3</v>
      </c>
      <c r="B5" s="25" t="s">
        <v>1</v>
      </c>
      <c r="C5" s="27" t="s">
        <v>4</v>
      </c>
      <c r="D5" s="28"/>
      <c r="E5" s="29"/>
      <c r="F5" s="12"/>
      <c r="G5" s="3"/>
      <c r="H5" s="3"/>
      <c r="I5" s="3"/>
      <c r="J5" s="3"/>
      <c r="K5" s="3"/>
      <c r="L5" s="3"/>
    </row>
    <row r="6" spans="1:12" ht="98.25" customHeight="1" x14ac:dyDescent="0.25">
      <c r="A6" s="26"/>
      <c r="B6" s="26"/>
      <c r="C6" s="6" t="s">
        <v>5</v>
      </c>
      <c r="D6" s="6" t="s">
        <v>6</v>
      </c>
      <c r="E6" s="6" t="s">
        <v>7</v>
      </c>
      <c r="F6" s="13" t="s">
        <v>14</v>
      </c>
    </row>
    <row r="7" spans="1:12" ht="24.75" customHeight="1" x14ac:dyDescent="0.3">
      <c r="A7" s="7">
        <v>1</v>
      </c>
      <c r="B7" s="8" t="s">
        <v>11</v>
      </c>
      <c r="C7" s="9"/>
      <c r="D7" s="10"/>
      <c r="E7" s="10">
        <f>500/10000</f>
        <v>0.05</v>
      </c>
      <c r="F7" s="10" t="s">
        <v>15</v>
      </c>
    </row>
    <row r="8" spans="1:12" ht="24.75" customHeight="1" x14ac:dyDescent="0.3">
      <c r="A8" s="7">
        <v>2</v>
      </c>
      <c r="B8" s="8" t="s">
        <v>12</v>
      </c>
      <c r="C8" s="10"/>
      <c r="D8" s="10"/>
      <c r="E8" s="10">
        <f>333/10000</f>
        <v>3.3300000000000003E-2</v>
      </c>
      <c r="F8" s="10" t="s">
        <v>15</v>
      </c>
    </row>
    <row r="9" spans="1:12" ht="24.75" customHeight="1" x14ac:dyDescent="0.3">
      <c r="A9" s="7">
        <v>3</v>
      </c>
      <c r="B9" s="8" t="s">
        <v>8</v>
      </c>
      <c r="C9" s="10"/>
      <c r="D9" s="10"/>
      <c r="E9" s="10">
        <v>7.4999999999999997E-2</v>
      </c>
      <c r="F9" s="10" t="s">
        <v>16</v>
      </c>
    </row>
    <row r="10" spans="1:12" ht="24.75" customHeight="1" x14ac:dyDescent="0.3">
      <c r="A10" s="7">
        <v>4</v>
      </c>
      <c r="B10" s="8" t="s">
        <v>9</v>
      </c>
      <c r="C10" s="10"/>
      <c r="D10" s="10"/>
      <c r="E10" s="10">
        <v>0.15</v>
      </c>
      <c r="F10" s="10" t="s">
        <v>16</v>
      </c>
    </row>
    <row r="11" spans="1:12" ht="24.75" customHeight="1" x14ac:dyDescent="0.3">
      <c r="A11" s="7">
        <v>5</v>
      </c>
      <c r="B11" s="8" t="s">
        <v>10</v>
      </c>
      <c r="C11" s="10"/>
      <c r="D11" s="10"/>
      <c r="E11" s="10">
        <v>0.15</v>
      </c>
      <c r="F11" s="10" t="s">
        <v>16</v>
      </c>
    </row>
    <row r="12" spans="1:12" ht="24.75" customHeight="1" x14ac:dyDescent="0.3">
      <c r="A12" s="22" t="s">
        <v>17</v>
      </c>
      <c r="B12" s="23"/>
      <c r="C12" s="14"/>
      <c r="D12" s="14"/>
      <c r="E12" s="14">
        <f>SUM(E7:E11)</f>
        <v>0.45830000000000004</v>
      </c>
      <c r="F12" s="10"/>
    </row>
    <row r="14" spans="1:12" ht="15.75" x14ac:dyDescent="0.25">
      <c r="A14" s="20"/>
      <c r="B14" s="20"/>
      <c r="C14" s="20"/>
      <c r="D14" s="21"/>
      <c r="E14" s="21"/>
      <c r="F14" s="21"/>
    </row>
    <row r="15" spans="1:12" x14ac:dyDescent="0.25">
      <c r="A15" s="5"/>
      <c r="B15" s="5"/>
      <c r="C15" s="5"/>
      <c r="D15" s="5"/>
      <c r="E15" s="5"/>
      <c r="F15" s="5"/>
    </row>
    <row r="16" spans="1:12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</sheetData>
  <mergeCells count="9">
    <mergeCell ref="A14:C14"/>
    <mergeCell ref="D14:F14"/>
    <mergeCell ref="A12:B12"/>
    <mergeCell ref="A1:C1"/>
    <mergeCell ref="D1:F1"/>
    <mergeCell ref="A3:F3"/>
    <mergeCell ref="A5:A6"/>
    <mergeCell ref="B5:B6"/>
    <mergeCell ref="C5:E5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"/>
  <sheetViews>
    <sheetView tabSelected="1" workbookViewId="0">
      <selection activeCell="R5" sqref="R5"/>
    </sheetView>
  </sheetViews>
  <sheetFormatPr defaultRowHeight="15" x14ac:dyDescent="0.25"/>
  <cols>
    <col min="1" max="1" width="4.85546875" customWidth="1"/>
    <col min="2" max="2" width="22.28515625" customWidth="1"/>
    <col min="3" max="3" width="11.140625" customWidth="1"/>
    <col min="4" max="4" width="11.28515625" customWidth="1"/>
    <col min="5" max="6" width="12.5703125" customWidth="1"/>
    <col min="7" max="7" width="11.28515625" customWidth="1"/>
    <col min="8" max="8" width="12.5703125" customWidth="1"/>
    <col min="9" max="9" width="11.28515625" customWidth="1"/>
    <col min="11" max="11" width="17.140625" customWidth="1"/>
  </cols>
  <sheetData>
    <row r="1" spans="1:11" ht="66" customHeight="1" x14ac:dyDescent="0.25">
      <c r="A1" s="18" t="s">
        <v>18</v>
      </c>
      <c r="B1" s="18"/>
      <c r="C1" s="18"/>
      <c r="D1" s="18"/>
      <c r="E1" s="18" t="s">
        <v>0</v>
      </c>
      <c r="F1" s="18"/>
      <c r="G1" s="18"/>
      <c r="H1" s="18"/>
      <c r="I1" s="18"/>
      <c r="J1" s="18"/>
      <c r="K1" s="18"/>
    </row>
    <row r="2" spans="1:11" ht="54" customHeight="1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30" customHeight="1" x14ac:dyDescent="0.25">
      <c r="A3" s="19" t="s">
        <v>20</v>
      </c>
      <c r="B3" s="19" t="s">
        <v>21</v>
      </c>
      <c r="C3" s="16" t="s">
        <v>22</v>
      </c>
      <c r="D3" s="16"/>
      <c r="E3" s="16"/>
      <c r="F3" s="16"/>
      <c r="G3" s="16" t="s">
        <v>23</v>
      </c>
      <c r="H3" s="16"/>
      <c r="I3" s="16"/>
      <c r="J3" s="16"/>
      <c r="K3" s="15" t="s">
        <v>32</v>
      </c>
    </row>
    <row r="4" spans="1:11" ht="228.75" customHeight="1" x14ac:dyDescent="0.25">
      <c r="A4" s="19"/>
      <c r="B4" s="19"/>
      <c r="C4" s="15" t="s">
        <v>25</v>
      </c>
      <c r="D4" s="15" t="s">
        <v>26</v>
      </c>
      <c r="E4" s="15" t="s">
        <v>27</v>
      </c>
      <c r="F4" s="15" t="s">
        <v>28</v>
      </c>
      <c r="G4" s="15" t="s">
        <v>25</v>
      </c>
      <c r="H4" s="15" t="s">
        <v>29</v>
      </c>
      <c r="I4" s="15" t="s">
        <v>27</v>
      </c>
      <c r="J4" s="15" t="s">
        <v>28</v>
      </c>
      <c r="K4" s="15" t="s">
        <v>24</v>
      </c>
    </row>
    <row r="5" spans="1:11" ht="33" customHeight="1" x14ac:dyDescent="0.25">
      <c r="A5" s="30">
        <v>1</v>
      </c>
      <c r="B5" s="31" t="s">
        <v>33</v>
      </c>
      <c r="C5" s="30"/>
      <c r="D5" s="30"/>
      <c r="E5" s="30"/>
      <c r="F5" s="30"/>
      <c r="G5" s="30"/>
      <c r="H5" s="30"/>
      <c r="I5" s="30">
        <v>0.1</v>
      </c>
      <c r="J5" s="30"/>
      <c r="K5" s="32">
        <f>I5*15000000</f>
        <v>1500000</v>
      </c>
    </row>
    <row r="6" spans="1:11" ht="33" customHeight="1" x14ac:dyDescent="0.25">
      <c r="A6" s="30">
        <v>2</v>
      </c>
      <c r="B6" s="31" t="s">
        <v>34</v>
      </c>
      <c r="C6" s="30"/>
      <c r="D6" s="30"/>
      <c r="E6" s="30"/>
      <c r="F6" s="30"/>
      <c r="G6" s="30"/>
      <c r="H6" s="30"/>
      <c r="I6" s="30">
        <v>7.0000000000000007E-2</v>
      </c>
      <c r="J6" s="30"/>
      <c r="K6" s="32">
        <f t="shared" ref="K6:K7" si="0">I6*15000000</f>
        <v>1050000</v>
      </c>
    </row>
    <row r="7" spans="1:11" ht="33" customHeight="1" x14ac:dyDescent="0.25">
      <c r="A7" s="30">
        <v>3</v>
      </c>
      <c r="B7" s="31" t="s">
        <v>35</v>
      </c>
      <c r="C7" s="30"/>
      <c r="D7" s="30"/>
      <c r="E7" s="30"/>
      <c r="F7" s="30"/>
      <c r="G7" s="30"/>
      <c r="H7" s="30"/>
      <c r="I7" s="30">
        <v>0.03</v>
      </c>
      <c r="J7" s="30"/>
      <c r="K7" s="32">
        <f t="shared" si="0"/>
        <v>450000</v>
      </c>
    </row>
    <row r="8" spans="1:11" ht="33" customHeight="1" x14ac:dyDescent="0.25">
      <c r="A8" s="34" t="s">
        <v>2</v>
      </c>
      <c r="B8" s="34"/>
      <c r="C8" s="30"/>
      <c r="D8" s="30"/>
      <c r="E8" s="30"/>
      <c r="F8" s="30"/>
      <c r="G8" s="30"/>
      <c r="H8" s="33"/>
      <c r="I8" s="33">
        <f>SUM(I5:I7)</f>
        <v>0.2</v>
      </c>
      <c r="J8" s="33"/>
      <c r="K8" s="37">
        <f t="shared" ref="K8" si="1">SUM(K5:K7)</f>
        <v>3000000</v>
      </c>
    </row>
    <row r="9" spans="1:11" x14ac:dyDescent="0.25">
      <c r="A9" s="5"/>
      <c r="B9" s="5"/>
      <c r="C9" s="5"/>
      <c r="D9" s="5"/>
      <c r="E9" s="5"/>
    </row>
    <row r="10" spans="1:11" x14ac:dyDescent="0.25">
      <c r="A10" s="5"/>
      <c r="B10" s="5"/>
      <c r="C10" s="5"/>
      <c r="D10" s="5"/>
      <c r="E10" s="5"/>
    </row>
  </sheetData>
  <mergeCells count="8">
    <mergeCell ref="A8:B8"/>
    <mergeCell ref="A1:D1"/>
    <mergeCell ref="E1:K1"/>
    <mergeCell ref="A2:K2"/>
    <mergeCell ref="A3:A4"/>
    <mergeCell ref="B3:B4"/>
    <mergeCell ref="C3:F3"/>
    <mergeCell ref="G3:J3"/>
  </mergeCells>
  <pageMargins left="0.43" right="0.38" top="0.38" bottom="0.25" header="0.2" footer="0.2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DS Hầu Đền</vt:lpstr>
      <vt:lpstr>Tổng hợp</vt:lpstr>
      <vt:lpstr>Phúc Sơn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2026-05-18T01:03:49Z</cp:lastPrinted>
  <dcterms:created xsi:type="dcterms:W3CDTF">2026-04-15T03:13:21Z</dcterms:created>
  <dcterms:modified xsi:type="dcterms:W3CDTF">2026-05-18T01:04:38Z</dcterms:modified>
</cp:coreProperties>
</file>